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<sst xmlns="http://schemas.openxmlformats.org/spreadsheetml/2006/main" count="156" uniqueCount="43">
  <si>
    <t>附件</t>
  </si>
  <si>
    <t>2024年度中共常德市委办公室公开遴选公务员综合成绩排名及入围体检考察人员名单</t>
  </si>
  <si>
    <t>序号</t>
  </si>
  <si>
    <t>遴选机关</t>
  </si>
  <si>
    <t>职位名称</t>
  </si>
  <si>
    <t>遴选
计划数</t>
  </si>
  <si>
    <t>姓名</t>
  </si>
  <si>
    <t>准考证号</t>
  </si>
  <si>
    <t>笔试成绩（50%）</t>
  </si>
  <si>
    <t>业务水平测试成绩（15%）</t>
  </si>
  <si>
    <t>面试成绩（35%）</t>
  </si>
  <si>
    <t>综合成绩</t>
  </si>
  <si>
    <t>综合
排名</t>
  </si>
  <si>
    <t>是否入围体检考察</t>
  </si>
  <si>
    <t>中共常德市委办公室</t>
  </si>
  <si>
    <t>文字综合</t>
  </si>
  <si>
    <t>钟思毅</t>
  </si>
  <si>
    <t>是</t>
  </si>
  <si>
    <t>谭志超</t>
  </si>
  <si>
    <t>谢瀚</t>
  </si>
  <si>
    <t>龚德锋</t>
  </si>
  <si>
    <t>伍超</t>
  </si>
  <si>
    <t>米萍</t>
  </si>
  <si>
    <t>胡燕妮</t>
  </si>
  <si>
    <t>任栋</t>
  </si>
  <si>
    <t>姜亮</t>
  </si>
  <si>
    <t>张夫</t>
  </si>
  <si>
    <t>曾袁浩斐</t>
  </si>
  <si>
    <t>熊睿</t>
  </si>
  <si>
    <t>文雯</t>
  </si>
  <si>
    <t>胡斌</t>
  </si>
  <si>
    <t>-</t>
  </si>
  <si>
    <t>孙志文</t>
  </si>
  <si>
    <t>说明</t>
  </si>
  <si>
    <t>1.按笔试成绩50%、业务水平测试成绩（15%）、面试成绩（35%）的占比合成综合成绩；
2.综合成绩相同的，按笔试成绩进行排名；
3.笔试成绩、业务水平测试成绩、面试成绩、综合成绩均按四舍五入保留到小数点后两位数字；
4.体检、考察人数与计划人数的比例不高于2：1。</t>
  </si>
  <si>
    <t>﻿</t>
  </si>
  <si>
    <t>市委办</t>
  </si>
  <si>
    <t>男</t>
  </si>
  <si>
    <t>女</t>
  </si>
  <si>
    <t>常德市档案馆</t>
  </si>
  <si>
    <t>刘健萍</t>
  </si>
  <si>
    <t>刘佳奇</t>
  </si>
  <si>
    <t>汪怡心</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</si>
</sst>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00_ "/>
    <numFmt numFmtId="178" formatCode="0.000_ "/>
  </numFmts>
  <fonts count="30">
    <font>
      <sz val="11"/>
      <color theme="1"/>
      <name val="宋体"/>
      <charset val="134"/>
      <scheme val="minor"/>
    </font>
    <font>
      <sz val="10"/>
      <color theme="1"/>
      <name val="宋体"/>
      <charset val="134"/>
      <scheme val="minor"/>
    </font>
    <font>
      <sz val="10.5"/>
      <color rgb="FF000000"/>
      <name val="宋体"/>
      <charset val="134"/>
      <scheme val="minor"/>
    </font>
    <font>
      <sz val="12"/>
      <name val="宋体"/>
      <charset val="134"/>
    </font>
    <font>
      <sz val="12"/>
      <name val="黑体"/>
      <charset val="134"/>
    </font>
    <font>
      <sz val="18"/>
      <name val="方正小标宋简体"/>
      <charset val="134"/>
    </font>
    <font>
      <b/>
      <sz val="11"/>
      <name val="宋体"/>
      <charset val="134"/>
      <scheme val="minor"/>
    </font>
    <font>
      <sz val="12"/>
      <name val="Times New Roman"/>
      <charset val="0"/>
    </font>
    <font>
      <sz val="11"/>
      <name val="方正书宋_GBK"/>
      <charset val="134"/>
    </font>
    <font>
      <sz val="11"/>
      <name val="Times New Roman"/>
      <charset val="134"/>
    </font>
    <font>
      <sz val="12"/>
      <name val="Times New Roman"/>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rgb="FFDDDDDD"/>
      </left>
      <right style="medium">
        <color rgb="FFDDDDDD"/>
      </right>
      <top/>
      <bottom style="medium">
        <color rgb="FFDDDDDD"/>
      </bottom>
      <diagonal/>
    </border>
    <border>
      <left/>
      <right style="medium">
        <color rgb="FFDDDDDD"/>
      </right>
      <top/>
      <bottom style="medium">
        <color rgb="FFDDDDDD"/>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4" borderId="0" applyNumberFormat="0" applyBorder="0" applyAlignment="0" applyProtection="0">
      <alignment vertical="center"/>
    </xf>
    <xf numFmtId="0" fontId="17"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4" borderId="14" applyNumberFormat="0" applyFont="0" applyAlignment="0" applyProtection="0">
      <alignment vertical="center"/>
    </xf>
    <xf numFmtId="0" fontId="22" fillId="18" borderId="0" applyNumberFormat="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12" applyNumberFormat="0" applyFill="0" applyAlignment="0" applyProtection="0">
      <alignment vertical="center"/>
    </xf>
    <xf numFmtId="0" fontId="19" fillId="0" borderId="12" applyNumberFormat="0" applyFill="0" applyAlignment="0" applyProtection="0">
      <alignment vertical="center"/>
    </xf>
    <xf numFmtId="0" fontId="22" fillId="23" borderId="0" applyNumberFormat="0" applyBorder="0" applyAlignment="0" applyProtection="0">
      <alignment vertical="center"/>
    </xf>
    <xf numFmtId="0" fontId="25" fillId="0" borderId="16" applyNumberFormat="0" applyFill="0" applyAlignment="0" applyProtection="0">
      <alignment vertical="center"/>
    </xf>
    <xf numFmtId="0" fontId="22" fillId="22" borderId="0" applyNumberFormat="0" applyBorder="0" applyAlignment="0" applyProtection="0">
      <alignment vertical="center"/>
    </xf>
    <xf numFmtId="0" fontId="11" fillId="3" borderId="10" applyNumberFormat="0" applyAlignment="0" applyProtection="0">
      <alignment vertical="center"/>
    </xf>
    <xf numFmtId="0" fontId="15" fillId="3" borderId="13" applyNumberFormat="0" applyAlignment="0" applyProtection="0">
      <alignment vertical="center"/>
    </xf>
    <xf numFmtId="0" fontId="27" fillId="21" borderId="17" applyNumberFormat="0" applyAlignment="0" applyProtection="0">
      <alignment vertical="center"/>
    </xf>
    <xf numFmtId="0" fontId="20" fillId="13" borderId="0" applyNumberFormat="0" applyBorder="0" applyAlignment="0" applyProtection="0">
      <alignment vertical="center"/>
    </xf>
    <xf numFmtId="0" fontId="22" fillId="25" borderId="0" applyNumberFormat="0" applyBorder="0" applyAlignment="0" applyProtection="0">
      <alignment vertical="center"/>
    </xf>
    <xf numFmtId="0" fontId="13" fillId="0" borderId="11" applyNumberFormat="0" applyFill="0" applyAlignment="0" applyProtection="0">
      <alignment vertical="center"/>
    </xf>
    <xf numFmtId="0" fontId="18" fillId="0" borderId="15" applyNumberFormat="0" applyFill="0" applyAlignment="0" applyProtection="0">
      <alignment vertical="center"/>
    </xf>
    <xf numFmtId="0" fontId="24" fillId="20" borderId="0" applyNumberFormat="0" applyBorder="0" applyAlignment="0" applyProtection="0">
      <alignment vertical="center"/>
    </xf>
    <xf numFmtId="0" fontId="23" fillId="17" borderId="0" applyNumberFormat="0" applyBorder="0" applyAlignment="0" applyProtection="0">
      <alignment vertical="center"/>
    </xf>
    <xf numFmtId="0" fontId="20" fillId="27" borderId="0" applyNumberFormat="0" applyBorder="0" applyAlignment="0" applyProtection="0">
      <alignment vertical="center"/>
    </xf>
    <xf numFmtId="0" fontId="22" fillId="31" borderId="0" applyNumberFormat="0" applyBorder="0" applyAlignment="0" applyProtection="0">
      <alignment vertical="center"/>
    </xf>
    <xf numFmtId="0" fontId="20" fillId="1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8"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alignment vertical="center"/>
    </xf>
    <xf numFmtId="0" fontId="20" fillId="11" borderId="0" applyNumberFormat="0" applyBorder="0" applyAlignment="0" applyProtection="0">
      <alignment vertical="center"/>
    </xf>
    <xf numFmtId="0" fontId="20" fillId="32" borderId="0" applyNumberFormat="0" applyBorder="0" applyAlignment="0" applyProtection="0">
      <alignment vertical="center"/>
    </xf>
    <xf numFmtId="0" fontId="22" fillId="24" borderId="0" applyNumberFormat="0" applyBorder="0" applyAlignment="0" applyProtection="0">
      <alignment vertical="center"/>
    </xf>
    <xf numFmtId="0" fontId="20" fillId="7" borderId="0" applyNumberFormat="0" applyBorder="0" applyAlignment="0" applyProtection="0">
      <alignment vertical="center"/>
    </xf>
    <xf numFmtId="0" fontId="22" fillId="16" borderId="0" applyNumberFormat="0" applyBorder="0" applyAlignment="0" applyProtection="0">
      <alignment vertical="center"/>
    </xf>
    <xf numFmtId="0" fontId="22" fillId="28" borderId="0" applyNumberFormat="0" applyBorder="0" applyAlignment="0" applyProtection="0">
      <alignment vertical="center"/>
    </xf>
    <xf numFmtId="0" fontId="20" fillId="6" borderId="0" applyNumberFormat="0" applyBorder="0" applyAlignment="0" applyProtection="0">
      <alignment vertical="center"/>
    </xf>
    <xf numFmtId="0" fontId="22" fillId="15"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176" fontId="0" fillId="0" borderId="0" xfId="0" applyNumberForma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176"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1" fontId="6" fillId="0" borderId="1" xfId="49" applyNumberFormat="1" applyFont="1" applyFill="1" applyBorder="1" applyAlignment="1">
      <alignment horizontal="center" vertical="center"/>
    </xf>
    <xf numFmtId="1" fontId="6" fillId="0" borderId="1" xfId="49" applyNumberFormat="1" applyFont="1" applyFill="1" applyBorder="1" applyAlignment="1">
      <alignment horizontal="center" vertical="center" wrapText="1"/>
    </xf>
    <xf numFmtId="2" fontId="6" fillId="0" borderId="1" xfId="49"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 fontId="8" fillId="0" borderId="4" xfId="49" applyNumberFormat="1" applyFont="1" applyFill="1" applyBorder="1" applyAlignment="1">
      <alignment horizontal="center" vertical="center" wrapText="1"/>
    </xf>
    <xf numFmtId="1" fontId="8" fillId="0" borderId="4" xfId="49" applyNumberFormat="1" applyFont="1" applyFill="1" applyBorder="1" applyAlignment="1">
      <alignment horizontal="center" vertical="center"/>
    </xf>
    <xf numFmtId="1" fontId="9" fillId="0" borderId="4" xfId="49" applyNumberFormat="1" applyFont="1" applyFill="1" applyBorder="1" applyAlignment="1">
      <alignment horizontal="center" vertical="center"/>
    </xf>
    <xf numFmtId="1" fontId="9" fillId="0" borderId="1" xfId="49"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 fontId="8" fillId="0" borderId="5" xfId="49" applyNumberFormat="1" applyFont="1" applyFill="1" applyBorder="1" applyAlignment="1">
      <alignment horizontal="center" vertical="center" wrapText="1"/>
    </xf>
    <xf numFmtId="1" fontId="8" fillId="0" borderId="5" xfId="49" applyNumberFormat="1" applyFont="1" applyFill="1" applyBorder="1" applyAlignment="1">
      <alignment horizontal="center" vertical="center"/>
    </xf>
    <xf numFmtId="1" fontId="9" fillId="0" borderId="5" xfId="49" applyNumberFormat="1" applyFont="1" applyFill="1" applyBorder="1" applyAlignment="1">
      <alignment horizontal="center" vertical="center"/>
    </xf>
    <xf numFmtId="1" fontId="8" fillId="0" borderId="1" xfId="49" applyNumberFormat="1" applyFont="1" applyFill="1" applyBorder="1" applyAlignment="1">
      <alignment horizontal="center" vertical="center"/>
    </xf>
    <xf numFmtId="1" fontId="8" fillId="0" borderId="6" xfId="49" applyNumberFormat="1" applyFont="1" applyFill="1" applyBorder="1" applyAlignment="1">
      <alignment horizontal="center" vertical="center" wrapText="1"/>
    </xf>
    <xf numFmtId="1" fontId="8" fillId="0" borderId="6" xfId="49" applyNumberFormat="1" applyFont="1" applyFill="1" applyBorder="1" applyAlignment="1">
      <alignment horizontal="center" vertical="center"/>
    </xf>
    <xf numFmtId="1" fontId="9" fillId="0" borderId="6" xfId="49"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L16" sqref="L16"/>
    </sheetView>
  </sheetViews>
  <sheetFormatPr defaultColWidth="9.73333333333333" defaultRowHeight="14.25"/>
  <cols>
    <col min="1" max="1" width="6.08333333333333" style="10" customWidth="1"/>
    <col min="2" max="2" width="21.5" style="10" customWidth="1"/>
    <col min="3" max="3" width="11.5" style="10" customWidth="1"/>
    <col min="4" max="4" width="7.625" style="11" customWidth="1"/>
    <col min="5" max="5" width="9.5" style="10" customWidth="1"/>
    <col min="6" max="6" width="16.4416666666667" style="10" customWidth="1"/>
    <col min="7" max="9" width="9.25" style="10" customWidth="1"/>
    <col min="10" max="10" width="8.25" style="10" customWidth="1"/>
    <col min="11" max="11" width="6.375" style="10" customWidth="1"/>
    <col min="12" max="12" width="9.04166666666667" style="11" customWidth="1"/>
    <col min="13" max="16384" width="9.73333333333333" style="10"/>
  </cols>
  <sheetData>
    <row r="1" s="10" customFormat="1" ht="28" customHeight="1" spans="1:12">
      <c r="A1" s="12" t="s">
        <v>0</v>
      </c>
      <c r="B1" s="12"/>
      <c r="D1" s="11"/>
      <c r="L1" s="11"/>
    </row>
    <row r="2" s="10" customFormat="1" ht="36" customHeight="1" spans="1:12">
      <c r="A2" s="13" t="s">
        <v>1</v>
      </c>
      <c r="B2" s="13"/>
      <c r="C2" s="13"/>
      <c r="D2" s="13"/>
      <c r="E2" s="13"/>
      <c r="F2" s="13"/>
      <c r="G2" s="13"/>
      <c r="H2" s="13"/>
      <c r="I2" s="13"/>
      <c r="J2" s="13"/>
      <c r="K2" s="13"/>
      <c r="L2" s="13"/>
    </row>
    <row r="3" s="10" customFormat="1" ht="61" customHeight="1" spans="1:12">
      <c r="A3" s="14" t="s">
        <v>2</v>
      </c>
      <c r="B3" s="15" t="s">
        <v>3</v>
      </c>
      <c r="C3" s="14" t="s">
        <v>4</v>
      </c>
      <c r="D3" s="15" t="s">
        <v>5</v>
      </c>
      <c r="E3" s="14" t="s">
        <v>6</v>
      </c>
      <c r="F3" s="15" t="s">
        <v>7</v>
      </c>
      <c r="G3" s="16" t="s">
        <v>8</v>
      </c>
      <c r="H3" s="17" t="s">
        <v>9</v>
      </c>
      <c r="I3" s="17" t="s">
        <v>10</v>
      </c>
      <c r="J3" s="36" t="s">
        <v>11</v>
      </c>
      <c r="K3" s="37" t="s">
        <v>12</v>
      </c>
      <c r="L3" s="38" t="s">
        <v>13</v>
      </c>
    </row>
    <row r="4" s="10" customFormat="1" ht="20" customHeight="1" spans="1:12">
      <c r="A4" s="18">
        <v>1</v>
      </c>
      <c r="B4" s="19" t="s">
        <v>14</v>
      </c>
      <c r="C4" s="20" t="s">
        <v>15</v>
      </c>
      <c r="D4" s="21">
        <v>3</v>
      </c>
      <c r="E4" s="22" t="s">
        <v>16</v>
      </c>
      <c r="F4" s="22">
        <v>111990904905</v>
      </c>
      <c r="G4" s="23">
        <v>68.25</v>
      </c>
      <c r="H4" s="23">
        <v>88</v>
      </c>
      <c r="I4" s="23">
        <v>82.48</v>
      </c>
      <c r="J4" s="23">
        <f>ROUND(G4*0.5+H4*0.15+I4*0.35,2)</f>
        <v>76.19</v>
      </c>
      <c r="K4" s="39">
        <v>1</v>
      </c>
      <c r="L4" s="27" t="s">
        <v>17</v>
      </c>
    </row>
    <row r="5" s="10" customFormat="1" ht="20" customHeight="1" spans="1:12">
      <c r="A5" s="18">
        <v>2</v>
      </c>
      <c r="B5" s="24"/>
      <c r="C5" s="25"/>
      <c r="D5" s="26"/>
      <c r="E5" s="22" t="s">
        <v>18</v>
      </c>
      <c r="F5" s="22">
        <v>111995301125</v>
      </c>
      <c r="G5" s="23">
        <v>68.5</v>
      </c>
      <c r="H5" s="23">
        <v>92</v>
      </c>
      <c r="I5" s="23">
        <v>79.5</v>
      </c>
      <c r="J5" s="23">
        <f t="shared" ref="J5:J18" si="0">ROUND(G5*0.5+H5*0.15+I5*0.35,2)</f>
        <v>75.88</v>
      </c>
      <c r="K5" s="39">
        <v>2</v>
      </c>
      <c r="L5" s="27" t="s">
        <v>17</v>
      </c>
    </row>
    <row r="6" s="10" customFormat="1" ht="20" customHeight="1" spans="1:12">
      <c r="A6" s="18">
        <v>3</v>
      </c>
      <c r="B6" s="24"/>
      <c r="C6" s="25"/>
      <c r="D6" s="26"/>
      <c r="E6" s="22" t="s">
        <v>19</v>
      </c>
      <c r="F6" s="22">
        <v>111995304917</v>
      </c>
      <c r="G6" s="23">
        <v>68.5</v>
      </c>
      <c r="H6" s="23">
        <v>88</v>
      </c>
      <c r="I6" s="23">
        <v>80.16</v>
      </c>
      <c r="J6" s="23">
        <f t="shared" si="0"/>
        <v>75.51</v>
      </c>
      <c r="K6" s="39">
        <v>3</v>
      </c>
      <c r="L6" s="27" t="s">
        <v>17</v>
      </c>
    </row>
    <row r="7" s="10" customFormat="1" ht="20" customHeight="1" spans="1:12">
      <c r="A7" s="18">
        <v>4</v>
      </c>
      <c r="B7" s="24"/>
      <c r="C7" s="25"/>
      <c r="D7" s="26"/>
      <c r="E7" s="22" t="s">
        <v>20</v>
      </c>
      <c r="F7" s="22">
        <v>111995302929</v>
      </c>
      <c r="G7" s="23">
        <v>66</v>
      </c>
      <c r="H7" s="23">
        <v>92</v>
      </c>
      <c r="I7" s="23">
        <v>82.02</v>
      </c>
      <c r="J7" s="23">
        <f t="shared" si="0"/>
        <v>75.51</v>
      </c>
      <c r="K7" s="39">
        <v>4</v>
      </c>
      <c r="L7" s="27" t="s">
        <v>17</v>
      </c>
    </row>
    <row r="8" s="10" customFormat="1" ht="20" customHeight="1" spans="1:12">
      <c r="A8" s="18">
        <v>5</v>
      </c>
      <c r="B8" s="24"/>
      <c r="C8" s="25"/>
      <c r="D8" s="26"/>
      <c r="E8" s="22" t="s">
        <v>21</v>
      </c>
      <c r="F8" s="22">
        <v>111992100114</v>
      </c>
      <c r="G8" s="23">
        <v>70.25</v>
      </c>
      <c r="H8" s="23">
        <v>78</v>
      </c>
      <c r="I8" s="23">
        <v>79.62</v>
      </c>
      <c r="J8" s="23">
        <f t="shared" si="0"/>
        <v>74.69</v>
      </c>
      <c r="K8" s="39">
        <v>5</v>
      </c>
      <c r="L8" s="27" t="s">
        <v>17</v>
      </c>
    </row>
    <row r="9" s="10" customFormat="1" ht="20" customHeight="1" spans="1:12">
      <c r="A9" s="18">
        <v>6</v>
      </c>
      <c r="B9" s="24"/>
      <c r="C9" s="25"/>
      <c r="D9" s="26"/>
      <c r="E9" s="22" t="s">
        <v>22</v>
      </c>
      <c r="F9" s="22">
        <v>111990901913</v>
      </c>
      <c r="G9" s="23">
        <v>65</v>
      </c>
      <c r="H9" s="23">
        <v>94</v>
      </c>
      <c r="I9" s="23">
        <v>79.08</v>
      </c>
      <c r="J9" s="23">
        <f t="shared" si="0"/>
        <v>74.28</v>
      </c>
      <c r="K9" s="39">
        <v>6</v>
      </c>
      <c r="L9" s="27" t="s">
        <v>17</v>
      </c>
    </row>
    <row r="10" s="10" customFormat="1" ht="20" customHeight="1" spans="1:12">
      <c r="A10" s="18">
        <v>7</v>
      </c>
      <c r="B10" s="24"/>
      <c r="C10" s="25"/>
      <c r="D10" s="26"/>
      <c r="E10" s="22" t="s">
        <v>23</v>
      </c>
      <c r="F10" s="22">
        <v>111990907224</v>
      </c>
      <c r="G10" s="23">
        <v>70</v>
      </c>
      <c r="H10" s="23">
        <v>78</v>
      </c>
      <c r="I10" s="23">
        <v>78.34</v>
      </c>
      <c r="J10" s="23">
        <f t="shared" si="0"/>
        <v>74.12</v>
      </c>
      <c r="K10" s="39">
        <v>7</v>
      </c>
      <c r="L10" s="40"/>
    </row>
    <row r="11" s="10" customFormat="1" ht="20" customHeight="1" spans="1:12">
      <c r="A11" s="18">
        <v>8</v>
      </c>
      <c r="B11" s="24"/>
      <c r="C11" s="25"/>
      <c r="D11" s="26"/>
      <c r="E11" s="22" t="s">
        <v>24</v>
      </c>
      <c r="F11" s="22">
        <v>111990900121</v>
      </c>
      <c r="G11" s="23">
        <v>65.75</v>
      </c>
      <c r="H11" s="23">
        <v>84</v>
      </c>
      <c r="I11" s="23">
        <v>76.84</v>
      </c>
      <c r="J11" s="23">
        <f t="shared" si="0"/>
        <v>72.37</v>
      </c>
      <c r="K11" s="39">
        <v>8</v>
      </c>
      <c r="L11" s="40"/>
    </row>
    <row r="12" s="10" customFormat="1" ht="20" customHeight="1" spans="1:12">
      <c r="A12" s="18">
        <v>9</v>
      </c>
      <c r="B12" s="24"/>
      <c r="C12" s="25"/>
      <c r="D12" s="26"/>
      <c r="E12" s="22" t="s">
        <v>25</v>
      </c>
      <c r="F12" s="22">
        <v>111992100902</v>
      </c>
      <c r="G12" s="23">
        <v>65</v>
      </c>
      <c r="H12" s="23">
        <v>81.67</v>
      </c>
      <c r="I12" s="23">
        <v>77.8</v>
      </c>
      <c r="J12" s="23">
        <f t="shared" si="0"/>
        <v>71.98</v>
      </c>
      <c r="K12" s="39">
        <v>9</v>
      </c>
      <c r="L12" s="40"/>
    </row>
    <row r="13" s="10" customFormat="1" ht="20" customHeight="1" spans="1:12">
      <c r="A13" s="18">
        <v>10</v>
      </c>
      <c r="B13" s="24"/>
      <c r="C13" s="25"/>
      <c r="D13" s="26"/>
      <c r="E13" s="22" t="s">
        <v>26</v>
      </c>
      <c r="F13" s="22">
        <v>111990903321</v>
      </c>
      <c r="G13" s="23">
        <v>64.5</v>
      </c>
      <c r="H13" s="23">
        <v>83.33</v>
      </c>
      <c r="I13" s="23">
        <v>77.5</v>
      </c>
      <c r="J13" s="23">
        <f t="shared" si="0"/>
        <v>71.87</v>
      </c>
      <c r="K13" s="39">
        <v>10</v>
      </c>
      <c r="L13" s="40"/>
    </row>
    <row r="14" s="10" customFormat="1" ht="20" customHeight="1" spans="1:12">
      <c r="A14" s="18">
        <v>11</v>
      </c>
      <c r="B14" s="24"/>
      <c r="C14" s="25"/>
      <c r="D14" s="26"/>
      <c r="E14" s="27" t="s">
        <v>27</v>
      </c>
      <c r="F14" s="22">
        <v>111992103402</v>
      </c>
      <c r="G14" s="23">
        <v>64</v>
      </c>
      <c r="H14" s="23">
        <v>82.33</v>
      </c>
      <c r="I14" s="23">
        <v>77.7</v>
      </c>
      <c r="J14" s="23">
        <f t="shared" si="0"/>
        <v>71.54</v>
      </c>
      <c r="K14" s="39">
        <v>11</v>
      </c>
      <c r="L14" s="40"/>
    </row>
    <row r="15" s="10" customFormat="1" ht="20" customHeight="1" spans="1:12">
      <c r="A15" s="18">
        <v>12</v>
      </c>
      <c r="B15" s="24"/>
      <c r="C15" s="25"/>
      <c r="D15" s="26"/>
      <c r="E15" s="22" t="s">
        <v>28</v>
      </c>
      <c r="F15" s="22">
        <v>111990903614</v>
      </c>
      <c r="G15" s="23">
        <v>63.75</v>
      </c>
      <c r="H15" s="23">
        <v>78</v>
      </c>
      <c r="I15" s="23">
        <v>77.58</v>
      </c>
      <c r="J15" s="23">
        <f t="shared" si="0"/>
        <v>70.73</v>
      </c>
      <c r="K15" s="39">
        <v>12</v>
      </c>
      <c r="L15" s="40"/>
    </row>
    <row r="16" s="10" customFormat="1" ht="20" customHeight="1" spans="1:12">
      <c r="A16" s="18">
        <v>13</v>
      </c>
      <c r="B16" s="24"/>
      <c r="C16" s="25"/>
      <c r="D16" s="26"/>
      <c r="E16" s="22" t="s">
        <v>29</v>
      </c>
      <c r="F16" s="22">
        <v>111990906719</v>
      </c>
      <c r="G16" s="23">
        <v>64.25</v>
      </c>
      <c r="H16" s="23">
        <v>70</v>
      </c>
      <c r="I16" s="23">
        <v>73.56</v>
      </c>
      <c r="J16" s="23">
        <f t="shared" si="0"/>
        <v>68.37</v>
      </c>
      <c r="K16" s="39">
        <v>13</v>
      </c>
      <c r="L16" s="40"/>
    </row>
    <row r="17" s="10" customFormat="1" ht="20" customHeight="1" spans="1:12">
      <c r="A17" s="18">
        <v>14</v>
      </c>
      <c r="B17" s="24"/>
      <c r="C17" s="25"/>
      <c r="D17" s="26"/>
      <c r="E17" s="22" t="s">
        <v>30</v>
      </c>
      <c r="F17" s="22">
        <v>111995305216</v>
      </c>
      <c r="G17" s="23">
        <v>65.25</v>
      </c>
      <c r="H17" s="23">
        <v>78.33</v>
      </c>
      <c r="I17" s="31" t="s">
        <v>31</v>
      </c>
      <c r="J17" s="23">
        <f>ROUND(G17*0.5+H17*0.15,2)</f>
        <v>44.37</v>
      </c>
      <c r="K17" s="39">
        <v>14</v>
      </c>
      <c r="L17" s="40"/>
    </row>
    <row r="18" s="10" customFormat="1" ht="20" customHeight="1" spans="1:12">
      <c r="A18" s="18">
        <v>15</v>
      </c>
      <c r="B18" s="28"/>
      <c r="C18" s="29"/>
      <c r="D18" s="30"/>
      <c r="E18" s="22" t="s">
        <v>32</v>
      </c>
      <c r="F18" s="22">
        <v>111992106824</v>
      </c>
      <c r="G18" s="23">
        <v>74.25</v>
      </c>
      <c r="H18" s="31" t="s">
        <v>31</v>
      </c>
      <c r="I18" s="31" t="s">
        <v>31</v>
      </c>
      <c r="J18" s="23">
        <f>ROUND(G18*0.5,2)</f>
        <v>37.13</v>
      </c>
      <c r="K18" s="39">
        <v>15</v>
      </c>
      <c r="L18" s="40"/>
    </row>
    <row r="19" ht="74" customHeight="1" spans="1:12">
      <c r="A19" s="32" t="s">
        <v>33</v>
      </c>
      <c r="B19" s="33" t="s">
        <v>34</v>
      </c>
      <c r="C19" s="34"/>
      <c r="D19" s="35"/>
      <c r="E19" s="34"/>
      <c r="F19" s="34"/>
      <c r="G19" s="34"/>
      <c r="H19" s="34"/>
      <c r="I19" s="34"/>
      <c r="J19" s="34"/>
      <c r="K19" s="34"/>
      <c r="L19" s="41"/>
    </row>
  </sheetData>
  <sortState ref="A4:L18">
    <sortCondition ref="K4:K18"/>
  </sortState>
  <mergeCells count="6">
    <mergeCell ref="A1:B1"/>
    <mergeCell ref="A2:L2"/>
    <mergeCell ref="B19:L19"/>
    <mergeCell ref="B4:B18"/>
    <mergeCell ref="C4:C18"/>
    <mergeCell ref="D4:D18"/>
  </mergeCells>
  <pageMargins left="0.629861111111111" right="0.590277777777778" top="0.786805555555556" bottom="0.59027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J7" sqref="J7"/>
    </sheetView>
  </sheetViews>
  <sheetFormatPr defaultColWidth="9" defaultRowHeight="13.5" outlineLevelCol="4"/>
  <cols>
    <col min="4" max="4" width="12.625" style="1"/>
  </cols>
  <sheetData>
    <row r="1" spans="1:1">
      <c r="A1" t="s">
        <v>35</v>
      </c>
    </row>
    <row r="2" ht="39" spans="1:5">
      <c r="A2" s="7" t="s">
        <v>14</v>
      </c>
      <c r="B2" s="8" t="s">
        <v>15</v>
      </c>
      <c r="C2" s="8">
        <v>3</v>
      </c>
      <c r="D2" s="9">
        <v>111992103402</v>
      </c>
      <c r="E2" s="8">
        <v>77.7</v>
      </c>
    </row>
    <row r="3" ht="39" spans="1:5">
      <c r="A3" s="7" t="s">
        <v>14</v>
      </c>
      <c r="B3" s="8" t="s">
        <v>15</v>
      </c>
      <c r="C3" s="8">
        <v>3</v>
      </c>
      <c r="D3" s="9">
        <v>111995304917</v>
      </c>
      <c r="E3" s="8">
        <v>80.16</v>
      </c>
    </row>
    <row r="4" ht="39" spans="1:5">
      <c r="A4" s="7" t="s">
        <v>14</v>
      </c>
      <c r="B4" s="8" t="s">
        <v>15</v>
      </c>
      <c r="C4" s="8">
        <v>3</v>
      </c>
      <c r="D4" s="9">
        <v>111992100114</v>
      </c>
      <c r="E4" s="8">
        <v>79.62</v>
      </c>
    </row>
    <row r="5" ht="39" spans="1:5">
      <c r="A5" s="7" t="s">
        <v>14</v>
      </c>
      <c r="B5" s="8" t="s">
        <v>15</v>
      </c>
      <c r="C5" s="8">
        <v>3</v>
      </c>
      <c r="D5" s="9">
        <v>111990903614</v>
      </c>
      <c r="E5" s="8">
        <v>77.58</v>
      </c>
    </row>
    <row r="6" ht="39" spans="1:5">
      <c r="A6" s="7" t="s">
        <v>14</v>
      </c>
      <c r="B6" s="8" t="s">
        <v>15</v>
      </c>
      <c r="C6" s="8">
        <v>3</v>
      </c>
      <c r="D6" s="9">
        <v>111990904905</v>
      </c>
      <c r="E6" s="8">
        <v>82.48</v>
      </c>
    </row>
    <row r="7" ht="39" spans="1:5">
      <c r="A7" s="7" t="s">
        <v>14</v>
      </c>
      <c r="B7" s="8" t="s">
        <v>15</v>
      </c>
      <c r="C7" s="8">
        <v>3</v>
      </c>
      <c r="D7" s="9">
        <v>111990900121</v>
      </c>
      <c r="E7" s="8">
        <v>76.84</v>
      </c>
    </row>
    <row r="8" ht="39" spans="1:5">
      <c r="A8" s="7" t="s">
        <v>14</v>
      </c>
      <c r="B8" s="8" t="s">
        <v>15</v>
      </c>
      <c r="C8" s="8">
        <v>3</v>
      </c>
      <c r="D8" s="9">
        <v>111992100902</v>
      </c>
      <c r="E8" s="8">
        <v>77.8</v>
      </c>
    </row>
    <row r="9" ht="39" spans="1:5">
      <c r="A9" s="7" t="s">
        <v>14</v>
      </c>
      <c r="B9" s="8" t="s">
        <v>15</v>
      </c>
      <c r="C9" s="8">
        <v>3</v>
      </c>
      <c r="D9" s="9">
        <v>111990903321</v>
      </c>
      <c r="E9" s="8">
        <v>77.5</v>
      </c>
    </row>
    <row r="10" ht="39" spans="1:5">
      <c r="A10" s="7" t="s">
        <v>14</v>
      </c>
      <c r="B10" s="8" t="s">
        <v>15</v>
      </c>
      <c r="C10" s="8">
        <v>3</v>
      </c>
      <c r="D10" s="9">
        <v>111990907224</v>
      </c>
      <c r="E10" s="8">
        <v>78.34</v>
      </c>
    </row>
    <row r="11" ht="39" spans="1:5">
      <c r="A11" s="7" t="s">
        <v>14</v>
      </c>
      <c r="B11" s="8" t="s">
        <v>15</v>
      </c>
      <c r="C11" s="8">
        <v>3</v>
      </c>
      <c r="D11" s="9">
        <v>111990906719</v>
      </c>
      <c r="E11" s="8">
        <v>73.56</v>
      </c>
    </row>
    <row r="12" ht="39" spans="1:5">
      <c r="A12" s="7" t="s">
        <v>14</v>
      </c>
      <c r="B12" s="8" t="s">
        <v>15</v>
      </c>
      <c r="C12" s="8">
        <v>3</v>
      </c>
      <c r="D12" s="9">
        <v>111990901913</v>
      </c>
      <c r="E12" s="8">
        <v>79.08</v>
      </c>
    </row>
    <row r="13" ht="39" spans="1:5">
      <c r="A13" s="7" t="s">
        <v>14</v>
      </c>
      <c r="B13" s="8" t="s">
        <v>15</v>
      </c>
      <c r="C13" s="8">
        <v>3</v>
      </c>
      <c r="D13" s="9">
        <v>111995302929</v>
      </c>
      <c r="E13" s="8">
        <v>82.02</v>
      </c>
    </row>
    <row r="14" ht="39" spans="1:5">
      <c r="A14" s="7" t="s">
        <v>14</v>
      </c>
      <c r="B14" s="8" t="s">
        <v>15</v>
      </c>
      <c r="C14" s="8">
        <v>3</v>
      </c>
      <c r="D14" s="9">
        <v>111995301125</v>
      </c>
      <c r="E14" s="8">
        <v>79.5</v>
      </c>
    </row>
    <row r="15" ht="39" spans="1:5">
      <c r="A15" s="7" t="s">
        <v>14</v>
      </c>
      <c r="B15" s="8" t="s">
        <v>15</v>
      </c>
      <c r="C15" s="8">
        <v>3</v>
      </c>
      <c r="D15" s="9">
        <v>111995305216</v>
      </c>
      <c r="E15" s="8">
        <v>-1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G13" sqref="G13"/>
    </sheetView>
  </sheetViews>
  <sheetFormatPr defaultColWidth="9" defaultRowHeight="13.5"/>
  <cols>
    <col min="8" max="8" width="20.25" style="1" customWidth="1"/>
  </cols>
  <sheetData>
    <row r="1" ht="24" spans="1:9">
      <c r="A1" s="2" t="s">
        <v>36</v>
      </c>
      <c r="B1" s="2" t="s">
        <v>14</v>
      </c>
      <c r="C1" s="3" t="s">
        <v>15</v>
      </c>
      <c r="D1" s="2">
        <v>3</v>
      </c>
      <c r="G1" s="2" t="s">
        <v>21</v>
      </c>
      <c r="H1" s="4">
        <v>111992100114</v>
      </c>
      <c r="I1" s="2" t="s">
        <v>37</v>
      </c>
    </row>
    <row r="2" ht="24" spans="1:9">
      <c r="A2" s="2" t="s">
        <v>36</v>
      </c>
      <c r="B2" s="2" t="s">
        <v>14</v>
      </c>
      <c r="C2" s="3" t="s">
        <v>15</v>
      </c>
      <c r="D2" s="2">
        <v>3</v>
      </c>
      <c r="G2" s="2" t="s">
        <v>23</v>
      </c>
      <c r="H2" s="4">
        <v>111990907224</v>
      </c>
      <c r="I2" s="2" t="s">
        <v>38</v>
      </c>
    </row>
    <row r="3" ht="24" spans="1:9">
      <c r="A3" s="2" t="s">
        <v>36</v>
      </c>
      <c r="B3" s="2" t="s">
        <v>14</v>
      </c>
      <c r="C3" s="3" t="s">
        <v>15</v>
      </c>
      <c r="D3" s="2">
        <v>3</v>
      </c>
      <c r="G3" s="2" t="s">
        <v>19</v>
      </c>
      <c r="H3" s="4">
        <v>111995304917</v>
      </c>
      <c r="I3" s="2" t="s">
        <v>37</v>
      </c>
    </row>
    <row r="4" ht="24" spans="1:9">
      <c r="A4" s="2" t="s">
        <v>36</v>
      </c>
      <c r="B4" s="2" t="s">
        <v>14</v>
      </c>
      <c r="C4" s="3" t="s">
        <v>15</v>
      </c>
      <c r="D4" s="2">
        <v>3</v>
      </c>
      <c r="G4" s="2" t="s">
        <v>18</v>
      </c>
      <c r="H4" s="4">
        <v>111995301125</v>
      </c>
      <c r="I4" s="2" t="s">
        <v>37</v>
      </c>
    </row>
    <row r="5" ht="24" spans="1:9">
      <c r="A5" s="2" t="s">
        <v>36</v>
      </c>
      <c r="B5" s="2" t="s">
        <v>14</v>
      </c>
      <c r="C5" s="3" t="s">
        <v>15</v>
      </c>
      <c r="D5" s="2">
        <v>3</v>
      </c>
      <c r="G5" s="2" t="s">
        <v>16</v>
      </c>
      <c r="H5" s="4">
        <v>111990904905</v>
      </c>
      <c r="I5" s="2" t="s">
        <v>37</v>
      </c>
    </row>
    <row r="6" ht="24" spans="1:9">
      <c r="A6" s="2" t="s">
        <v>36</v>
      </c>
      <c r="B6" s="2" t="s">
        <v>14</v>
      </c>
      <c r="C6" s="3" t="s">
        <v>15</v>
      </c>
      <c r="D6" s="2">
        <v>3</v>
      </c>
      <c r="G6" s="2" t="s">
        <v>20</v>
      </c>
      <c r="H6" s="4">
        <v>111995302929</v>
      </c>
      <c r="I6" s="2" t="s">
        <v>37</v>
      </c>
    </row>
    <row r="7" ht="24" spans="1:9">
      <c r="A7" s="2" t="s">
        <v>36</v>
      </c>
      <c r="B7" s="2" t="s">
        <v>14</v>
      </c>
      <c r="C7" s="3" t="s">
        <v>15</v>
      </c>
      <c r="D7" s="2">
        <v>3</v>
      </c>
      <c r="G7" s="2" t="s">
        <v>24</v>
      </c>
      <c r="H7" s="4">
        <v>111990900121</v>
      </c>
      <c r="I7" s="2" t="s">
        <v>37</v>
      </c>
    </row>
    <row r="8" ht="24" spans="1:9">
      <c r="A8" s="2" t="s">
        <v>36</v>
      </c>
      <c r="B8" s="2" t="s">
        <v>14</v>
      </c>
      <c r="C8" s="3" t="s">
        <v>15</v>
      </c>
      <c r="D8" s="2">
        <v>3</v>
      </c>
      <c r="G8" s="2" t="s">
        <v>30</v>
      </c>
      <c r="H8" s="4">
        <v>111995305216</v>
      </c>
      <c r="I8" s="2" t="s">
        <v>37</v>
      </c>
    </row>
    <row r="9" ht="24" spans="1:9">
      <c r="A9" s="2" t="s">
        <v>36</v>
      </c>
      <c r="B9" s="2" t="s">
        <v>14</v>
      </c>
      <c r="C9" s="3" t="s">
        <v>15</v>
      </c>
      <c r="D9" s="2">
        <v>3</v>
      </c>
      <c r="G9" s="2" t="s">
        <v>25</v>
      </c>
      <c r="H9" s="4">
        <v>111992100902</v>
      </c>
      <c r="I9" s="2" t="s">
        <v>37</v>
      </c>
    </row>
    <row r="10" ht="24" spans="1:9">
      <c r="A10" s="2" t="s">
        <v>36</v>
      </c>
      <c r="B10" s="2" t="s">
        <v>14</v>
      </c>
      <c r="C10" s="3" t="s">
        <v>15</v>
      </c>
      <c r="D10" s="2">
        <v>3</v>
      </c>
      <c r="G10" s="2" t="s">
        <v>22</v>
      </c>
      <c r="H10" s="4">
        <v>111990901913</v>
      </c>
      <c r="I10" s="2" t="s">
        <v>37</v>
      </c>
    </row>
    <row r="11" ht="24" spans="1:9">
      <c r="A11" s="2" t="s">
        <v>36</v>
      </c>
      <c r="B11" s="2" t="s">
        <v>14</v>
      </c>
      <c r="C11" s="3" t="s">
        <v>15</v>
      </c>
      <c r="D11" s="2">
        <v>3</v>
      </c>
      <c r="G11" s="2" t="s">
        <v>26</v>
      </c>
      <c r="H11" s="4">
        <v>111990903321</v>
      </c>
      <c r="I11" s="2" t="s">
        <v>37</v>
      </c>
    </row>
    <row r="12" ht="24" spans="1:9">
      <c r="A12" s="2" t="s">
        <v>36</v>
      </c>
      <c r="B12" s="2" t="s">
        <v>14</v>
      </c>
      <c r="C12" s="3" t="s">
        <v>15</v>
      </c>
      <c r="D12" s="2">
        <v>3</v>
      </c>
      <c r="G12" s="2" t="s">
        <v>29</v>
      </c>
      <c r="H12" s="4">
        <v>111990906719</v>
      </c>
      <c r="I12" s="2" t="s">
        <v>38</v>
      </c>
    </row>
    <row r="13" ht="24" spans="1:9">
      <c r="A13" s="2" t="s">
        <v>36</v>
      </c>
      <c r="B13" s="2" t="s">
        <v>14</v>
      </c>
      <c r="C13" s="3" t="s">
        <v>15</v>
      </c>
      <c r="D13" s="2">
        <v>3</v>
      </c>
      <c r="G13" s="5" t="s">
        <v>27</v>
      </c>
      <c r="H13" s="6">
        <v>111992103402</v>
      </c>
      <c r="I13" s="5" t="s">
        <v>37</v>
      </c>
    </row>
    <row r="14" ht="24" spans="1:9">
      <c r="A14" s="2" t="s">
        <v>36</v>
      </c>
      <c r="B14" s="2" t="s">
        <v>14</v>
      </c>
      <c r="C14" s="3" t="s">
        <v>15</v>
      </c>
      <c r="D14" s="2">
        <v>3</v>
      </c>
      <c r="G14" s="5" t="s">
        <v>28</v>
      </c>
      <c r="H14" s="6">
        <v>111990903614</v>
      </c>
      <c r="I14" s="5" t="s">
        <v>37</v>
      </c>
    </row>
    <row r="15" ht="24" spans="1:9">
      <c r="A15" s="2" t="s">
        <v>36</v>
      </c>
      <c r="B15" s="3" t="s">
        <v>39</v>
      </c>
      <c r="C15" s="3" t="s">
        <v>15</v>
      </c>
      <c r="D15" s="3">
        <v>1</v>
      </c>
      <c r="G15" s="2" t="s">
        <v>40</v>
      </c>
      <c r="H15" s="4">
        <v>111995307913</v>
      </c>
      <c r="I15" s="2" t="s">
        <v>38</v>
      </c>
    </row>
    <row r="16" ht="24" spans="1:9">
      <c r="A16" s="2" t="s">
        <v>36</v>
      </c>
      <c r="B16" s="3" t="s">
        <v>39</v>
      </c>
      <c r="C16" s="3" t="s">
        <v>15</v>
      </c>
      <c r="D16" s="3">
        <v>1</v>
      </c>
      <c r="G16" s="2" t="s">
        <v>41</v>
      </c>
      <c r="H16" s="4">
        <v>111995301220</v>
      </c>
      <c r="I16" s="2" t="s">
        <v>38</v>
      </c>
    </row>
    <row r="17" ht="24" spans="1:9">
      <c r="A17" s="2" t="s">
        <v>36</v>
      </c>
      <c r="B17" s="3" t="s">
        <v>39</v>
      </c>
      <c r="C17" s="3" t="s">
        <v>15</v>
      </c>
      <c r="D17" s="3">
        <v>1</v>
      </c>
      <c r="G17" s="2" t="s">
        <v>42</v>
      </c>
      <c r="H17" s="4">
        <v>111992103907</v>
      </c>
      <c r="I17" s="2" t="s">
        <v>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Administrator</cp:lastModifiedBy>
  <dcterms:created xsi:type="dcterms:W3CDTF">2024-11-07T16:49:00Z</dcterms:created>
  <dcterms:modified xsi:type="dcterms:W3CDTF">2024-11-19T07:18:40Z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25AE92486D334766BDD32932B6988FFB_13</vt:lpwstr>
  </property>
  <property fmtid="{D5CDD505-2E9C-101B-9397-08002B2CF9AE}" pid="3" name="KSOProductBuildVer">
    <vt:lpwstr>2052-11.8.2.9067</vt:lpwstr>
  </property>
</Properties>
</file>